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zdinska\Documents\VEREJNÉ OBSTARÁVANIA\2019\VO - projekt energetická úspora - 2019\Časť1 - Osvetlenie 2020 - PT\Na kontrolu Hložnému\"/>
    </mc:Choice>
  </mc:AlternateContent>
  <xr:revisionPtr revIDLastSave="0" documentId="13_ncr:1_{5C674726-2430-4F52-B355-0BE2B5FE1EC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odklad pre kriterium" sheetId="2" r:id="rId1"/>
  </sheets>
  <definedNames>
    <definedName name="_xlnm.Print_Titles" localSheetId="0">'Podklad pre kriterium'!$9:$12</definedName>
    <definedName name="_xlnm.Print_Area" localSheetId="0">'Podklad pre kriterium'!$A:$K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2" l="1"/>
  <c r="G63" i="2"/>
  <c r="H63" i="2" s="1"/>
  <c r="I62" i="2"/>
  <c r="J62" i="2" s="1"/>
  <c r="G62" i="2"/>
  <c r="H62" i="2" s="1"/>
  <c r="I61" i="2"/>
  <c r="J61" i="2" s="1"/>
  <c r="K61" i="2" s="1"/>
  <c r="G61" i="2"/>
  <c r="H61" i="2" s="1"/>
  <c r="I60" i="2"/>
  <c r="J60" i="2" s="1"/>
  <c r="K60" i="2" s="1"/>
  <c r="G60" i="2"/>
  <c r="H60" i="2" s="1"/>
  <c r="I59" i="2"/>
  <c r="G59" i="2"/>
  <c r="H59" i="2" s="1"/>
  <c r="I58" i="2"/>
  <c r="J58" i="2" s="1"/>
  <c r="G58" i="2"/>
  <c r="H58" i="2" s="1"/>
  <c r="I57" i="2"/>
  <c r="J57" i="2" s="1"/>
  <c r="K57" i="2" s="1"/>
  <c r="G57" i="2"/>
  <c r="H57" i="2" s="1"/>
  <c r="I56" i="2"/>
  <c r="J56" i="2" s="1"/>
  <c r="K56" i="2" s="1"/>
  <c r="G56" i="2"/>
  <c r="H56" i="2" s="1"/>
  <c r="I55" i="2"/>
  <c r="G55" i="2"/>
  <c r="H55" i="2" s="1"/>
  <c r="I54" i="2"/>
  <c r="G54" i="2"/>
  <c r="H54" i="2" s="1"/>
  <c r="I53" i="2"/>
  <c r="J53" i="2" s="1"/>
  <c r="K53" i="2" s="1"/>
  <c r="G53" i="2"/>
  <c r="H53" i="2" s="1"/>
  <c r="I52" i="2"/>
  <c r="J52" i="2" s="1"/>
  <c r="K52" i="2" s="1"/>
  <c r="G52" i="2"/>
  <c r="H52" i="2" s="1"/>
  <c r="I51" i="2"/>
  <c r="G51" i="2"/>
  <c r="H51" i="2" s="1"/>
  <c r="I50" i="2"/>
  <c r="J50" i="2" s="1"/>
  <c r="G50" i="2"/>
  <c r="H50" i="2" s="1"/>
  <c r="I49" i="2"/>
  <c r="J49" i="2" s="1"/>
  <c r="K49" i="2" s="1"/>
  <c r="G49" i="2"/>
  <c r="H49" i="2" s="1"/>
  <c r="I48" i="2"/>
  <c r="J48" i="2" s="1"/>
  <c r="K48" i="2" s="1"/>
  <c r="G48" i="2"/>
  <c r="H48" i="2" s="1"/>
  <c r="I47" i="2"/>
  <c r="G47" i="2"/>
  <c r="H47" i="2" s="1"/>
  <c r="I46" i="2"/>
  <c r="J46" i="2" s="1"/>
  <c r="G46" i="2"/>
  <c r="H46" i="2" s="1"/>
  <c r="I45" i="2"/>
  <c r="J45" i="2" s="1"/>
  <c r="K45" i="2" s="1"/>
  <c r="G45" i="2"/>
  <c r="H45" i="2" s="1"/>
  <c r="I44" i="2"/>
  <c r="J44" i="2" s="1"/>
  <c r="K44" i="2" s="1"/>
  <c r="G44" i="2"/>
  <c r="H44" i="2" s="1"/>
  <c r="I43" i="2"/>
  <c r="G43" i="2"/>
  <c r="H43" i="2" s="1"/>
  <c r="I42" i="2"/>
  <c r="G42" i="2"/>
  <c r="H42" i="2" s="1"/>
  <c r="I41" i="2"/>
  <c r="J41" i="2" s="1"/>
  <c r="K41" i="2" s="1"/>
  <c r="G41" i="2"/>
  <c r="H41" i="2" s="1"/>
  <c r="I40" i="2"/>
  <c r="J40" i="2" s="1"/>
  <c r="K40" i="2" s="1"/>
  <c r="G40" i="2"/>
  <c r="H40" i="2" s="1"/>
  <c r="I39" i="2"/>
  <c r="G39" i="2"/>
  <c r="H39" i="2" s="1"/>
  <c r="I38" i="2"/>
  <c r="G38" i="2"/>
  <c r="H38" i="2" s="1"/>
  <c r="I37" i="2"/>
  <c r="J37" i="2" s="1"/>
  <c r="K37" i="2" s="1"/>
  <c r="G37" i="2"/>
  <c r="H37" i="2" s="1"/>
  <c r="I36" i="2"/>
  <c r="J36" i="2" s="1"/>
  <c r="K36" i="2" s="1"/>
  <c r="G36" i="2"/>
  <c r="H36" i="2" s="1"/>
  <c r="I35" i="2"/>
  <c r="G35" i="2"/>
  <c r="H35" i="2" s="1"/>
  <c r="I34" i="2"/>
  <c r="J34" i="2" s="1"/>
  <c r="G34" i="2"/>
  <c r="H34" i="2" s="1"/>
  <c r="I33" i="2"/>
  <c r="J33" i="2" s="1"/>
  <c r="K33" i="2" s="1"/>
  <c r="G33" i="2"/>
  <c r="H33" i="2" s="1"/>
  <c r="I32" i="2"/>
  <c r="J32" i="2" s="1"/>
  <c r="K32" i="2" s="1"/>
  <c r="G32" i="2"/>
  <c r="H32" i="2" s="1"/>
  <c r="I31" i="2"/>
  <c r="G31" i="2"/>
  <c r="H31" i="2" s="1"/>
  <c r="I30" i="2"/>
  <c r="G30" i="2"/>
  <c r="H30" i="2" s="1"/>
  <c r="I29" i="2"/>
  <c r="J29" i="2" s="1"/>
  <c r="K29" i="2" s="1"/>
  <c r="G29" i="2"/>
  <c r="H29" i="2" s="1"/>
  <c r="I28" i="2"/>
  <c r="J28" i="2" s="1"/>
  <c r="K28" i="2" s="1"/>
  <c r="G28" i="2"/>
  <c r="H28" i="2" s="1"/>
  <c r="I27" i="2"/>
  <c r="G27" i="2"/>
  <c r="H27" i="2" s="1"/>
  <c r="I26" i="2"/>
  <c r="J26" i="2" s="1"/>
  <c r="G26" i="2"/>
  <c r="H26" i="2" s="1"/>
  <c r="I25" i="2"/>
  <c r="J25" i="2" s="1"/>
  <c r="K25" i="2" s="1"/>
  <c r="G25" i="2"/>
  <c r="H25" i="2" s="1"/>
  <c r="I24" i="2"/>
  <c r="J24" i="2" s="1"/>
  <c r="K24" i="2" s="1"/>
  <c r="G24" i="2"/>
  <c r="H24" i="2" s="1"/>
  <c r="I23" i="2"/>
  <c r="G23" i="2"/>
  <c r="H23" i="2" s="1"/>
  <c r="I22" i="2"/>
  <c r="G22" i="2"/>
  <c r="H22" i="2" s="1"/>
  <c r="I21" i="2"/>
  <c r="J21" i="2" s="1"/>
  <c r="K21" i="2" s="1"/>
  <c r="G21" i="2"/>
  <c r="H21" i="2" s="1"/>
  <c r="I20" i="2"/>
  <c r="G20" i="2"/>
  <c r="H20" i="2" s="1"/>
  <c r="I19" i="2"/>
  <c r="G19" i="2"/>
  <c r="H19" i="2" s="1"/>
  <c r="I18" i="2"/>
  <c r="J18" i="2" s="1"/>
  <c r="G18" i="2"/>
  <c r="H18" i="2" s="1"/>
  <c r="I17" i="2"/>
  <c r="J17" i="2" s="1"/>
  <c r="K17" i="2" s="1"/>
  <c r="G17" i="2"/>
  <c r="H17" i="2" s="1"/>
  <c r="I16" i="2"/>
  <c r="J16" i="2" s="1"/>
  <c r="K16" i="2" s="1"/>
  <c r="G16" i="2"/>
  <c r="H16" i="2" s="1"/>
  <c r="I15" i="2"/>
  <c r="G15" i="2"/>
  <c r="H15" i="2" s="1"/>
  <c r="I14" i="2"/>
  <c r="J14" i="2" s="1"/>
  <c r="G14" i="2"/>
  <c r="H14" i="2" s="1"/>
  <c r="J20" i="2" l="1"/>
  <c r="K20" i="2" s="1"/>
  <c r="J22" i="2"/>
  <c r="K22" i="2" s="1"/>
  <c r="J30" i="2"/>
  <c r="K30" i="2" s="1"/>
  <c r="J38" i="2"/>
  <c r="K38" i="2" s="1"/>
  <c r="J42" i="2"/>
  <c r="K42" i="2" s="1"/>
  <c r="J54" i="2"/>
  <c r="K54" i="2" s="1"/>
  <c r="K14" i="2"/>
  <c r="J15" i="2"/>
  <c r="K15" i="2" s="1"/>
  <c r="K18" i="2"/>
  <c r="J19" i="2"/>
  <c r="K19" i="2" s="1"/>
  <c r="J23" i="2"/>
  <c r="K23" i="2" s="1"/>
  <c r="K26" i="2"/>
  <c r="J27" i="2"/>
  <c r="K27" i="2" s="1"/>
  <c r="J31" i="2"/>
  <c r="K31" i="2" s="1"/>
  <c r="K34" i="2"/>
  <c r="J35" i="2"/>
  <c r="K35" i="2" s="1"/>
  <c r="J39" i="2"/>
  <c r="K39" i="2" s="1"/>
  <c r="J43" i="2"/>
  <c r="K43" i="2" s="1"/>
  <c r="K46" i="2"/>
  <c r="J47" i="2"/>
  <c r="K47" i="2" s="1"/>
  <c r="K50" i="2"/>
  <c r="J51" i="2"/>
  <c r="K51" i="2" s="1"/>
  <c r="J55" i="2"/>
  <c r="K55" i="2" s="1"/>
  <c r="K58" i="2"/>
  <c r="J59" i="2"/>
  <c r="K59" i="2" s="1"/>
  <c r="K62" i="2"/>
  <c r="J63" i="2"/>
  <c r="K63" i="2" s="1"/>
  <c r="G13" i="2"/>
  <c r="H13" i="2" s="1"/>
  <c r="I13" i="2"/>
  <c r="J13" i="2" l="1"/>
  <c r="K13" i="2" s="1"/>
  <c r="K64" i="2" s="1"/>
  <c r="I64" i="2"/>
  <c r="J64" i="2" s="1"/>
</calcChain>
</file>

<file path=xl/sharedStrings.xml><?xml version="1.0" encoding="utf-8"?>
<sst xmlns="http://schemas.openxmlformats.org/spreadsheetml/2006/main" count="221" uniqueCount="145">
  <si>
    <t>Typ zákazky:</t>
  </si>
  <si>
    <t>Postup:</t>
  </si>
  <si>
    <t>Predmet zákazky:</t>
  </si>
  <si>
    <t>Dokument:</t>
  </si>
  <si>
    <t>A</t>
  </si>
  <si>
    <t>B</t>
  </si>
  <si>
    <t>C</t>
  </si>
  <si>
    <t>G</t>
  </si>
  <si>
    <t>H</t>
  </si>
  <si>
    <t>I</t>
  </si>
  <si>
    <t>J</t>
  </si>
  <si>
    <t>K</t>
  </si>
  <si>
    <t>L</t>
  </si>
  <si>
    <t>Merná 
jednotka
(MJ)</t>
  </si>
  <si>
    <t>Cena za MJ
(EUR)</t>
  </si>
  <si>
    <t>bez DPH</t>
  </si>
  <si>
    <t xml:space="preserve">Sadzba DPH </t>
  </si>
  <si>
    <t>DPH</t>
  </si>
  <si>
    <t>s DPH</t>
  </si>
  <si>
    <t>Údaje vyplní uchádzač</t>
  </si>
  <si>
    <t>Kritérium</t>
  </si>
  <si>
    <t>Verejný obstarávateľ/Kupujúci:</t>
  </si>
  <si>
    <t>Uchádzač/Predávajúci:</t>
  </si>
  <si>
    <t>...</t>
  </si>
  <si>
    <t>ks</t>
  </si>
  <si>
    <t>Cena za  množstvo MJ
(EUR)</t>
  </si>
  <si>
    <t>Množstvo MJ</t>
  </si>
  <si>
    <t>V prípade ak je predávajúci platcom DPH v inom členskom štáte EÚ, a miesto plnenia je územie Slovenskej republiky, ťarcha DPH sa prenáša na kupujúceho podľa zákona č. 222/2004 Z.z. o dani z pridanej hodnoty v znení neskorších predpisov v aktuálnej sadzbe podľa príslušných všeobecne záväzných právnych predpisov platných a účinných v deň vzniku daňovej povinnosti. V takom prípade nevyplňa stĺpec G "sadzba DPH".</t>
  </si>
  <si>
    <t>Por.č.</t>
  </si>
  <si>
    <t>Položka predmetu zákazky/zmluvy</t>
  </si>
  <si>
    <t>M</t>
  </si>
  <si>
    <t>N</t>
  </si>
  <si>
    <t>Modernizácia a rekonštrukcia systémov vonkajšieho a vnútorného osvetlenia priemyselného areálu</t>
  </si>
  <si>
    <t>ELEKTRO RECYCLING, s.r.o., Príboj 549, 976 13 Slovenská Ľupča</t>
  </si>
  <si>
    <t>reflektor LED SYM, IP 65, 100 W, 14 900 lm</t>
  </si>
  <si>
    <t>reflektor LED AS, IP 65, 100 W, 14 900 lm</t>
  </si>
  <si>
    <t>reflektor LED AS, IP 65, 150 W, 22 350 lm</t>
  </si>
  <si>
    <t>reflektor LED SYM, IP 65, 200 W, 29 800 lm</t>
  </si>
  <si>
    <t>reflektor LED AS, IP 65, 200 W, 29 800 lm</t>
  </si>
  <si>
    <t>POZNÁMKA:</t>
  </si>
  <si>
    <t>A) Systémy vonkajšieho osvetlenia: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</si>
  <si>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</si>
  <si>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</si>
  <si>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</si>
  <si>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</si>
  <si>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</si>
  <si>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</si>
  <si>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</si>
  <si>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</si>
  <si>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</si>
  <si>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</si>
  <si>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</si>
  <si>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</si>
  <si>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</si>
  <si>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</si>
  <si>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</si>
  <si>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</si>
  <si>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</si>
  <si>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reflektor LED SYM, IP 65, 50 W, 7450 lm</t>
  </si>
  <si>
    <t>svietidlo LED uličné IP 66, 6559 lm, 55 W</t>
  </si>
  <si>
    <t>svietidlo LED uličné IP 66, 11 182 lm, 90 W</t>
  </si>
  <si>
    <t>svietidlo LED uličné IP 66, 4615 lm, 35 W</t>
  </si>
  <si>
    <t>B) Systémy vnútorného osvetlenia:</t>
  </si>
  <si>
    <t>Ba) Administratívna budova</t>
  </si>
  <si>
    <t>Ba1</t>
  </si>
  <si>
    <t>Ba2</t>
  </si>
  <si>
    <t>Ba3</t>
  </si>
  <si>
    <t>Ba4</t>
  </si>
  <si>
    <t>Ba5</t>
  </si>
  <si>
    <t>svietidlo LED stropné 
600 x 600, 45 W/804000, 4580 lm, UGR&lt;19, IP 40</t>
  </si>
  <si>
    <t xml:space="preserve">svietidlo LED stropné
1200 x 300, 45 W/804000, 4550 lm, UGR&lt;19, IP 40 </t>
  </si>
  <si>
    <t>Bb) Hala 1</t>
  </si>
  <si>
    <t>Bb1</t>
  </si>
  <si>
    <t>Bb2</t>
  </si>
  <si>
    <t>závesné svietidlo LED, IP 65, 167W/804000, 26219 lm</t>
  </si>
  <si>
    <t>Bc) Hala 2</t>
  </si>
  <si>
    <t>Bc1</t>
  </si>
  <si>
    <t>Bd) Hala 3</t>
  </si>
  <si>
    <t>Bd1</t>
  </si>
  <si>
    <t>Be) Hala 4</t>
  </si>
  <si>
    <t>Be1</t>
  </si>
  <si>
    <t>Be2</t>
  </si>
  <si>
    <t>Be3</t>
  </si>
  <si>
    <t>Bf) Hala 5</t>
  </si>
  <si>
    <t>Bf1</t>
  </si>
  <si>
    <t>Bf2</t>
  </si>
  <si>
    <t>Bg) Hala 6</t>
  </si>
  <si>
    <t>Bg1</t>
  </si>
  <si>
    <t>Bg2</t>
  </si>
  <si>
    <t>Bh) Sociálno-prevádzková budova</t>
  </si>
  <si>
    <t>Bh1</t>
  </si>
  <si>
    <t>Bh2</t>
  </si>
  <si>
    <t>Bh3</t>
  </si>
  <si>
    <t>Bh4</t>
  </si>
  <si>
    <t>Bh5</t>
  </si>
  <si>
    <t>svietidlo LED stropné 
600 x 600, 45 W/804 000, 4580 lm, UGR&lt;19, IP 40</t>
  </si>
  <si>
    <t xml:space="preserve">svietidlo LED stropné
1200 x 300, 45 W/804 000, 4550 lm, UGR&lt;19, IP 40 </t>
  </si>
  <si>
    <t>Bi) Hala 7 - výroba</t>
  </si>
  <si>
    <t>Bi1</t>
  </si>
  <si>
    <t>Bi2</t>
  </si>
  <si>
    <t>Bi3</t>
  </si>
  <si>
    <t>Bi4</t>
  </si>
  <si>
    <t>Bi5</t>
  </si>
  <si>
    <t>Bj) Hala 7 - administratíva</t>
  </si>
  <si>
    <t>Bj1</t>
  </si>
  <si>
    <t>Bj2</t>
  </si>
  <si>
    <t>Bj3</t>
  </si>
  <si>
    <t>Bj4</t>
  </si>
  <si>
    <t>Bj5</t>
  </si>
  <si>
    <t>Bj6</t>
  </si>
  <si>
    <t>Bj7</t>
  </si>
  <si>
    <t>Bj8</t>
  </si>
  <si>
    <t>svietidlo stropné LED, IP 40, 68 W/804000, 8960 lm</t>
  </si>
  <si>
    <t>Cena predmetu zákazky/zmluvy</t>
  </si>
  <si>
    <t>H/100 x I</t>
  </si>
  <si>
    <t>H + J</t>
  </si>
  <si>
    <t>G x H</t>
  </si>
  <si>
    <t>L/100 x I</t>
  </si>
  <si>
    <t>L + M</t>
  </si>
  <si>
    <t>Zákazka na uskutočnenie stavebných prác</t>
  </si>
  <si>
    <t>Zákazka s nízkou hodnotou podľa § 117 zákona č. 343/2015 Z. z. o verejnom obstarávaní</t>
  </si>
  <si>
    <t>(podpis podľa bodu 10.2 výzvy na preloženie cenovej ponuky)</t>
  </si>
  <si>
    <t>Predpokladaná hodnota zákazky</t>
  </si>
  <si>
    <r>
      <t xml:space="preserve">Súhlasím s tým, aby bola táto cenová ponuka vyhodnotená v následnom zadávaní zákazky s nízkou hodnotou, ak to bude uplatniteľné: </t>
    </r>
    <r>
      <rPr>
        <sz val="12"/>
        <color rgb="FF00B050"/>
        <rFont val="Arial Narrow"/>
        <family val="2"/>
        <charset val="238"/>
      </rPr>
      <t>áno/nie</t>
    </r>
  </si>
  <si>
    <t>Príloha č. 1 Výzvy na predloženie cenovej ponuky/Príloha č. 1 Zmluvy</t>
  </si>
  <si>
    <t>kužeľový oceľový stožiar verejného osvetlenia prírubový, 10 m/60P</t>
  </si>
  <si>
    <t>kužeľový oceľový stožiar verejného osvetlenia prírubový, 4 m/60P</t>
  </si>
  <si>
    <t>výložník rovný, 
typ UD na stožiar s priemerom 60 mm, UD 2/60-1000/180</t>
  </si>
  <si>
    <t>výložník rovný,
typ UD na stožiar s priemerom 60 mm, UD 1/60-300</t>
  </si>
  <si>
    <t>výložník rovný, 
typ UD na stožiar s priemerom 60 mm, UD4/60-1000</t>
  </si>
  <si>
    <t>svietidlo LED stropné bočné, 24 W/804000, 2496 lm</t>
  </si>
  <si>
    <t>svietidlo LED stropné bočné, 18 W/804000, 1870 lm</t>
  </si>
  <si>
    <t>svietidlo LED lineárne, IP 65, 59 W/804000, 8100 lm</t>
  </si>
  <si>
    <t>svietidlo LED lineárne, IP 65, 59W/804000, 8100 lm</t>
  </si>
  <si>
    <t>reflektor LED AS, IP 65, 150 W, 29 800 lm</t>
  </si>
  <si>
    <t>závesné svietidlo LED, IP 65, 84W/804000, 13 188 lm</t>
  </si>
  <si>
    <t>lineárne LED svietidlo, IP 65, 59 W/804000, 8100 lm</t>
  </si>
  <si>
    <t>lineárne LED svietidlo, IP 65, 50 W/804000, 6800 lm</t>
  </si>
  <si>
    <t>svietidlo LED lineárne, IP 65, 50W/804000, 6800 lm</t>
  </si>
  <si>
    <t>svietidlo LED lineárne, IP 65, 32W/804000, 3900 lm</t>
  </si>
  <si>
    <t>svietidlo LED stropné                                                                                              600 x 600, 45 W/804000, 4580 lm, UGR&lt;19, IP 40</t>
  </si>
  <si>
    <t>svietidlo LED lineárne, IP 65, 24W/804000, 2700 lm</t>
  </si>
  <si>
    <t>závesné svietidlo LED, IP 65, 167W/804000, high - bay</t>
  </si>
  <si>
    <t>svietidlo LED lineárne, IP 65/Tc 60°C, 55W/804000, 7850 lm</t>
  </si>
  <si>
    <t>svietidlo LED stropné, 600 x 600, 42 W, 3200 lm, IP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</si>
</sst>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B05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rgb="FF00B050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B050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ouble">
        <color rgb="FF00B05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B050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rgb="FF00B05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00B050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rgb="FF00B05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4" fontId="2" fillId="0" borderId="0" xfId="0" applyNumberFormat="1" applyFont="1" applyFill="1"/>
    <xf numFmtId="0" fontId="2" fillId="0" borderId="7" xfId="0" applyFont="1" applyBorder="1"/>
    <xf numFmtId="3" fontId="2" fillId="0" borderId="8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1" fontId="6" fillId="0" borderId="17" xfId="0" applyNumberFormat="1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1" fontId="6" fillId="0" borderId="31" xfId="0" applyNumberFormat="1" applyFont="1" applyBorder="1" applyAlignment="1">
      <alignment horizontal="left" vertical="center" wrapText="1"/>
    </xf>
    <xf numFmtId="4" fontId="2" fillId="0" borderId="32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4" fontId="2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37" xfId="0" applyNumberFormat="1" applyFont="1" applyBorder="1" applyAlignment="1">
      <alignment horizontal="left" vertical="center" wrapText="1"/>
    </xf>
    <xf numFmtId="4" fontId="2" fillId="0" borderId="38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vertical="center"/>
    </xf>
    <xf numFmtId="4" fontId="2" fillId="0" borderId="52" xfId="0" applyNumberFormat="1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0" fillId="0" borderId="54" xfId="0" applyBorder="1"/>
    <xf numFmtId="4" fontId="2" fillId="0" borderId="2" xfId="0" applyNumberFormat="1" applyFont="1" applyFill="1" applyBorder="1" applyAlignment="1">
      <alignment vertical="center"/>
    </xf>
    <xf numFmtId="4" fontId="2" fillId="0" borderId="5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CF79C-DBEA-419F-9024-E18F2F39667B}">
  <sheetPr>
    <pageSetUpPr fitToPage="1"/>
  </sheetPr>
  <dimension ref="A1:L89"/>
  <sheetViews>
    <sheetView tabSelected="1" topLeftCell="A49" zoomScale="90" zoomScaleNormal="90" workbookViewId="0">
      <selection activeCell="B46" sqref="B46"/>
    </sheetView>
  </sheetViews>
  <sheetFormatPr defaultColWidth="8.88671875" defaultRowHeight="14.4" x14ac:dyDescent="0.3"/>
  <cols>
    <col min="1" max="1" width="5" customWidth="1"/>
    <col min="2" max="2" width="49.5546875" customWidth="1"/>
    <col min="3" max="3" width="12.33203125" customWidth="1"/>
    <col min="4" max="4" width="11.44140625" style="1" customWidth="1"/>
    <col min="5" max="5" width="11.109375" style="2" customWidth="1"/>
    <col min="6" max="6" width="7.44140625" style="2" customWidth="1"/>
    <col min="7" max="7" width="11.5546875" style="2" customWidth="1"/>
    <col min="8" max="8" width="12.44140625" style="2" customWidth="1"/>
    <col min="9" max="9" width="12.6640625" style="2" customWidth="1"/>
    <col min="10" max="10" width="10" style="2" customWidth="1"/>
    <col min="11" max="11" width="14.5546875" style="2" customWidth="1"/>
  </cols>
  <sheetData>
    <row r="1" spans="1:12" x14ac:dyDescent="0.3">
      <c r="A1" s="6" t="s">
        <v>21</v>
      </c>
      <c r="B1" s="6"/>
      <c r="C1" s="7" t="s">
        <v>33</v>
      </c>
      <c r="D1" s="8"/>
      <c r="E1" s="9"/>
      <c r="F1" s="9"/>
      <c r="G1" s="9"/>
      <c r="H1" s="9"/>
      <c r="I1" s="9"/>
      <c r="J1" s="9"/>
      <c r="K1" s="9"/>
      <c r="L1" s="6"/>
    </row>
    <row r="2" spans="1:12" x14ac:dyDescent="0.3">
      <c r="A2" s="6" t="s">
        <v>0</v>
      </c>
      <c r="B2" s="6"/>
      <c r="C2" s="98" t="s">
        <v>119</v>
      </c>
      <c r="D2" s="98"/>
      <c r="E2" s="98"/>
      <c r="F2" s="98"/>
      <c r="G2" s="98"/>
      <c r="H2" s="98"/>
      <c r="I2" s="98"/>
      <c r="J2" s="98"/>
      <c r="K2" s="98"/>
    </row>
    <row r="3" spans="1:12" x14ac:dyDescent="0.3">
      <c r="A3" s="98" t="s">
        <v>1</v>
      </c>
      <c r="B3" s="98"/>
      <c r="C3" s="98" t="s">
        <v>120</v>
      </c>
      <c r="D3" s="98"/>
      <c r="E3" s="98"/>
      <c r="F3" s="98"/>
      <c r="G3" s="98"/>
      <c r="H3" s="98"/>
      <c r="I3" s="98"/>
      <c r="J3" s="98"/>
      <c r="K3" s="98"/>
    </row>
    <row r="4" spans="1:12" x14ac:dyDescent="0.3">
      <c r="A4" s="6" t="s">
        <v>2</v>
      </c>
      <c r="B4" s="6"/>
      <c r="C4" s="99" t="s">
        <v>32</v>
      </c>
      <c r="D4" s="100"/>
      <c r="E4" s="100"/>
      <c r="F4" s="100"/>
      <c r="G4" s="100"/>
      <c r="H4" s="100"/>
      <c r="I4" s="100"/>
      <c r="J4" s="100"/>
      <c r="K4" s="100"/>
      <c r="L4" s="6"/>
    </row>
    <row r="5" spans="1:12" ht="15" thickBot="1" x14ac:dyDescent="0.35">
      <c r="A5" s="6" t="s">
        <v>3</v>
      </c>
      <c r="B5" s="6"/>
      <c r="C5" s="10" t="s">
        <v>124</v>
      </c>
      <c r="D5" s="11"/>
      <c r="E5" s="12"/>
      <c r="F5" s="9"/>
      <c r="G5" s="9"/>
      <c r="H5" s="9"/>
      <c r="I5" s="9"/>
      <c r="J5" s="9"/>
      <c r="K5" s="9"/>
      <c r="L5" s="6"/>
    </row>
    <row r="6" spans="1:12" ht="15.6" thickTop="1" thickBot="1" x14ac:dyDescent="0.35">
      <c r="A6" s="6" t="s">
        <v>22</v>
      </c>
      <c r="B6" s="6"/>
      <c r="C6" s="13" t="s">
        <v>23</v>
      </c>
      <c r="D6" s="14"/>
      <c r="E6" s="15"/>
      <c r="F6" s="15"/>
      <c r="G6" s="15"/>
      <c r="H6" s="15"/>
      <c r="I6" s="15"/>
      <c r="J6" s="15"/>
      <c r="K6" s="16"/>
      <c r="L6" s="6"/>
    </row>
    <row r="7" spans="1:12" ht="15" thickTop="1" x14ac:dyDescent="0.3">
      <c r="A7" s="6"/>
      <c r="B7" s="6"/>
      <c r="C7" s="6"/>
      <c r="D7" s="8"/>
      <c r="E7" s="9"/>
      <c r="F7" s="9"/>
      <c r="G7" s="9"/>
      <c r="H7" s="9"/>
      <c r="I7" s="9"/>
      <c r="J7" s="9"/>
      <c r="K7" s="9"/>
      <c r="L7" s="6"/>
    </row>
    <row r="8" spans="1:12" x14ac:dyDescent="0.3">
      <c r="A8" s="6"/>
      <c r="B8" s="6"/>
      <c r="C8" s="7" t="s">
        <v>113</v>
      </c>
      <c r="D8" s="8"/>
      <c r="E8" s="9"/>
      <c r="F8" s="9"/>
      <c r="G8" s="9"/>
      <c r="H8" s="9"/>
      <c r="I8" s="9"/>
      <c r="J8" s="9"/>
      <c r="K8" s="9"/>
      <c r="L8" s="6"/>
    </row>
    <row r="9" spans="1:12" x14ac:dyDescent="0.3">
      <c r="A9" s="17" t="s">
        <v>4</v>
      </c>
      <c r="B9" s="17" t="s">
        <v>5</v>
      </c>
      <c r="C9" s="17" t="s">
        <v>6</v>
      </c>
      <c r="D9" s="18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19" t="s">
        <v>12</v>
      </c>
      <c r="J9" s="19" t="s">
        <v>30</v>
      </c>
      <c r="K9" s="19" t="s">
        <v>31</v>
      </c>
      <c r="L9" s="6"/>
    </row>
    <row r="10" spans="1:12" ht="33.9" customHeight="1" x14ac:dyDescent="0.3">
      <c r="A10" s="101" t="s">
        <v>28</v>
      </c>
      <c r="B10" s="103" t="s">
        <v>29</v>
      </c>
      <c r="C10" s="105" t="s">
        <v>13</v>
      </c>
      <c r="D10" s="107" t="s">
        <v>26</v>
      </c>
      <c r="E10" s="95" t="s">
        <v>14</v>
      </c>
      <c r="F10" s="96"/>
      <c r="G10" s="96"/>
      <c r="H10" s="96"/>
      <c r="I10" s="95" t="s">
        <v>25</v>
      </c>
      <c r="J10" s="96"/>
      <c r="K10" s="96"/>
      <c r="L10" s="6"/>
    </row>
    <row r="11" spans="1:12" ht="20.399999999999999" x14ac:dyDescent="0.3">
      <c r="A11" s="102"/>
      <c r="B11" s="104"/>
      <c r="C11" s="106"/>
      <c r="D11" s="108"/>
      <c r="E11" s="20" t="s">
        <v>15</v>
      </c>
      <c r="F11" s="21" t="s">
        <v>16</v>
      </c>
      <c r="G11" s="20" t="s">
        <v>17</v>
      </c>
      <c r="H11" s="20" t="s">
        <v>18</v>
      </c>
      <c r="I11" s="20" t="s">
        <v>15</v>
      </c>
      <c r="J11" s="20" t="s">
        <v>17</v>
      </c>
      <c r="K11" s="20" t="s">
        <v>18</v>
      </c>
      <c r="L11" s="6"/>
    </row>
    <row r="12" spans="1:12" ht="15" thickBot="1" x14ac:dyDescent="0.35">
      <c r="A12" s="22" t="s">
        <v>4</v>
      </c>
      <c r="B12" s="22" t="s">
        <v>5</v>
      </c>
      <c r="C12" s="22" t="s">
        <v>6</v>
      </c>
      <c r="D12" s="109" t="s">
        <v>7</v>
      </c>
      <c r="E12" s="23" t="s">
        <v>8</v>
      </c>
      <c r="F12" s="23" t="s">
        <v>9</v>
      </c>
      <c r="G12" s="23" t="s">
        <v>114</v>
      </c>
      <c r="H12" s="23" t="s">
        <v>115</v>
      </c>
      <c r="I12" s="23" t="s">
        <v>116</v>
      </c>
      <c r="J12" s="23" t="s">
        <v>117</v>
      </c>
      <c r="K12" s="23" t="s">
        <v>118</v>
      </c>
      <c r="L12" s="6"/>
    </row>
    <row r="13" spans="1:12" ht="15" thickTop="1" x14ac:dyDescent="0.3">
      <c r="A13" s="41" t="s">
        <v>41</v>
      </c>
      <c r="B13" s="42" t="s">
        <v>125</v>
      </c>
      <c r="C13" s="110" t="s">
        <v>24</v>
      </c>
      <c r="D13" s="75">
        <v>13</v>
      </c>
      <c r="E13" s="81"/>
      <c r="F13" s="82"/>
      <c r="G13" s="45">
        <f>E13/100*F13</f>
        <v>0</v>
      </c>
      <c r="H13" s="46">
        <f>E13+G13</f>
        <v>0</v>
      </c>
      <c r="I13" s="46">
        <f>E13*D13</f>
        <v>0</v>
      </c>
      <c r="J13" s="46">
        <f>I13/100*F13</f>
        <v>0</v>
      </c>
      <c r="K13" s="47">
        <f>I13+J13</f>
        <v>0</v>
      </c>
      <c r="L13" s="6"/>
    </row>
    <row r="14" spans="1:12" x14ac:dyDescent="0.3">
      <c r="A14" s="48" t="s">
        <v>42</v>
      </c>
      <c r="B14" s="35" t="s">
        <v>126</v>
      </c>
      <c r="C14" s="111" t="s">
        <v>24</v>
      </c>
      <c r="D14" s="76">
        <v>2</v>
      </c>
      <c r="E14" s="26"/>
      <c r="F14" s="27"/>
      <c r="G14" s="24">
        <f t="shared" ref="G14:G63" si="0">E14/100*F14</f>
        <v>0</v>
      </c>
      <c r="H14" s="25">
        <f t="shared" ref="H14:H63" si="1">E14+G14</f>
        <v>0</v>
      </c>
      <c r="I14" s="25">
        <f t="shared" ref="I14:I63" si="2">E14*D14</f>
        <v>0</v>
      </c>
      <c r="J14" s="25">
        <f t="shared" ref="J14:J64" si="3">I14/100*F14</f>
        <v>0</v>
      </c>
      <c r="K14" s="49">
        <f t="shared" ref="K14:K63" si="4">I14+J14</f>
        <v>0</v>
      </c>
      <c r="L14" s="6"/>
    </row>
    <row r="15" spans="1:12" ht="27.6" x14ac:dyDescent="0.3">
      <c r="A15" s="48" t="s">
        <v>43</v>
      </c>
      <c r="B15" s="35" t="s">
        <v>127</v>
      </c>
      <c r="C15" s="111" t="s">
        <v>24</v>
      </c>
      <c r="D15" s="76">
        <v>11</v>
      </c>
      <c r="E15" s="26"/>
      <c r="F15" s="27"/>
      <c r="G15" s="24">
        <f t="shared" si="0"/>
        <v>0</v>
      </c>
      <c r="H15" s="25">
        <f t="shared" si="1"/>
        <v>0</v>
      </c>
      <c r="I15" s="25">
        <f t="shared" si="2"/>
        <v>0</v>
      </c>
      <c r="J15" s="25">
        <f t="shared" si="3"/>
        <v>0</v>
      </c>
      <c r="K15" s="49">
        <f t="shared" si="4"/>
        <v>0</v>
      </c>
      <c r="L15" s="6"/>
    </row>
    <row r="16" spans="1:12" ht="26.25" customHeight="1" x14ac:dyDescent="0.3">
      <c r="A16" s="48" t="s">
        <v>44</v>
      </c>
      <c r="B16" s="35" t="s">
        <v>128</v>
      </c>
      <c r="C16" s="111" t="s">
        <v>24</v>
      </c>
      <c r="D16" s="76">
        <v>2</v>
      </c>
      <c r="E16" s="26"/>
      <c r="F16" s="27"/>
      <c r="G16" s="24">
        <f t="shared" si="0"/>
        <v>0</v>
      </c>
      <c r="H16" s="25">
        <f t="shared" si="1"/>
        <v>0</v>
      </c>
      <c r="I16" s="25">
        <f t="shared" si="2"/>
        <v>0</v>
      </c>
      <c r="J16" s="25">
        <f t="shared" si="3"/>
        <v>0</v>
      </c>
      <c r="K16" s="49">
        <f t="shared" si="4"/>
        <v>0</v>
      </c>
      <c r="L16" s="6"/>
    </row>
    <row r="17" spans="1:12" ht="27.6" x14ac:dyDescent="0.3">
      <c r="A17" s="48" t="s">
        <v>45</v>
      </c>
      <c r="B17" s="35" t="s">
        <v>129</v>
      </c>
      <c r="C17" s="111" t="s">
        <v>24</v>
      </c>
      <c r="D17" s="76">
        <v>2</v>
      </c>
      <c r="E17" s="26"/>
      <c r="F17" s="27"/>
      <c r="G17" s="24">
        <f t="shared" si="0"/>
        <v>0</v>
      </c>
      <c r="H17" s="25">
        <f t="shared" si="1"/>
        <v>0</v>
      </c>
      <c r="I17" s="25">
        <f t="shared" si="2"/>
        <v>0</v>
      </c>
      <c r="J17" s="25">
        <f t="shared" si="3"/>
        <v>0</v>
      </c>
      <c r="K17" s="49">
        <f t="shared" si="4"/>
        <v>0</v>
      </c>
      <c r="L17" s="6"/>
    </row>
    <row r="18" spans="1:12" x14ac:dyDescent="0.3">
      <c r="A18" s="48" t="s">
        <v>46</v>
      </c>
      <c r="B18" s="35" t="s">
        <v>34</v>
      </c>
      <c r="C18" s="111" t="s">
        <v>24</v>
      </c>
      <c r="D18" s="76">
        <v>2</v>
      </c>
      <c r="E18" s="26"/>
      <c r="F18" s="27"/>
      <c r="G18" s="24">
        <f t="shared" si="0"/>
        <v>0</v>
      </c>
      <c r="H18" s="25">
        <f t="shared" si="1"/>
        <v>0</v>
      </c>
      <c r="I18" s="25">
        <f t="shared" si="2"/>
        <v>0</v>
      </c>
      <c r="J18" s="25">
        <f t="shared" si="3"/>
        <v>0</v>
      </c>
      <c r="K18" s="49">
        <f t="shared" si="4"/>
        <v>0</v>
      </c>
      <c r="L18" s="6"/>
    </row>
    <row r="19" spans="1:12" ht="19.5" customHeight="1" x14ac:dyDescent="0.3">
      <c r="A19" s="48" t="s">
        <v>47</v>
      </c>
      <c r="B19" s="35" t="s">
        <v>35</v>
      </c>
      <c r="C19" s="111" t="s">
        <v>24</v>
      </c>
      <c r="D19" s="76">
        <v>12</v>
      </c>
      <c r="E19" s="26"/>
      <c r="F19" s="27"/>
      <c r="G19" s="24">
        <f t="shared" si="0"/>
        <v>0</v>
      </c>
      <c r="H19" s="25">
        <f t="shared" si="1"/>
        <v>0</v>
      </c>
      <c r="I19" s="25">
        <f t="shared" si="2"/>
        <v>0</v>
      </c>
      <c r="J19" s="25">
        <f t="shared" si="3"/>
        <v>0</v>
      </c>
      <c r="K19" s="49">
        <f t="shared" si="4"/>
        <v>0</v>
      </c>
      <c r="L19" s="6"/>
    </row>
    <row r="20" spans="1:12" x14ac:dyDescent="0.3">
      <c r="A20" s="48" t="s">
        <v>48</v>
      </c>
      <c r="B20" s="35" t="s">
        <v>36</v>
      </c>
      <c r="C20" s="111" t="s">
        <v>24</v>
      </c>
      <c r="D20" s="76">
        <v>23</v>
      </c>
      <c r="E20" s="26"/>
      <c r="F20" s="27"/>
      <c r="G20" s="24">
        <f t="shared" si="0"/>
        <v>0</v>
      </c>
      <c r="H20" s="25">
        <f t="shared" si="1"/>
        <v>0</v>
      </c>
      <c r="I20" s="25">
        <f t="shared" si="2"/>
        <v>0</v>
      </c>
      <c r="J20" s="25">
        <f t="shared" si="3"/>
        <v>0</v>
      </c>
      <c r="K20" s="49">
        <f t="shared" si="4"/>
        <v>0</v>
      </c>
      <c r="L20" s="6"/>
    </row>
    <row r="21" spans="1:12" x14ac:dyDescent="0.3">
      <c r="A21" s="48" t="s">
        <v>49</v>
      </c>
      <c r="B21" s="35" t="s">
        <v>37</v>
      </c>
      <c r="C21" s="111" t="s">
        <v>24</v>
      </c>
      <c r="D21" s="76">
        <v>12</v>
      </c>
      <c r="E21" s="26"/>
      <c r="F21" s="27"/>
      <c r="G21" s="24">
        <f t="shared" si="0"/>
        <v>0</v>
      </c>
      <c r="H21" s="25">
        <f t="shared" si="1"/>
        <v>0</v>
      </c>
      <c r="I21" s="25">
        <f t="shared" si="2"/>
        <v>0</v>
      </c>
      <c r="J21" s="25">
        <f t="shared" si="3"/>
        <v>0</v>
      </c>
      <c r="K21" s="49">
        <f t="shared" si="4"/>
        <v>0</v>
      </c>
      <c r="L21" s="6"/>
    </row>
    <row r="22" spans="1:12" x14ac:dyDescent="0.3">
      <c r="A22" s="48" t="s">
        <v>50</v>
      </c>
      <c r="B22" s="35" t="s">
        <v>38</v>
      </c>
      <c r="C22" s="111" t="s">
        <v>24</v>
      </c>
      <c r="D22" s="76">
        <v>17</v>
      </c>
      <c r="E22" s="26"/>
      <c r="F22" s="27"/>
      <c r="G22" s="24">
        <f t="shared" si="0"/>
        <v>0</v>
      </c>
      <c r="H22" s="25">
        <f t="shared" si="1"/>
        <v>0</v>
      </c>
      <c r="I22" s="25">
        <f t="shared" si="2"/>
        <v>0</v>
      </c>
      <c r="J22" s="25">
        <f t="shared" si="3"/>
        <v>0</v>
      </c>
      <c r="K22" s="49">
        <f t="shared" si="4"/>
        <v>0</v>
      </c>
      <c r="L22" s="6"/>
    </row>
    <row r="23" spans="1:12" x14ac:dyDescent="0.3">
      <c r="A23" s="48" t="s">
        <v>51</v>
      </c>
      <c r="B23" s="35" t="s">
        <v>58</v>
      </c>
      <c r="C23" s="111" t="s">
        <v>24</v>
      </c>
      <c r="D23" s="76">
        <v>32</v>
      </c>
      <c r="E23" s="26"/>
      <c r="F23" s="27"/>
      <c r="G23" s="24">
        <f t="shared" si="0"/>
        <v>0</v>
      </c>
      <c r="H23" s="25">
        <f t="shared" si="1"/>
        <v>0</v>
      </c>
      <c r="I23" s="25">
        <f t="shared" si="2"/>
        <v>0</v>
      </c>
      <c r="J23" s="25">
        <f t="shared" si="3"/>
        <v>0</v>
      </c>
      <c r="K23" s="49">
        <f t="shared" si="4"/>
        <v>0</v>
      </c>
      <c r="L23" s="6"/>
    </row>
    <row r="24" spans="1:12" x14ac:dyDescent="0.3">
      <c r="A24" s="48" t="s">
        <v>52</v>
      </c>
      <c r="B24" s="35" t="s">
        <v>59</v>
      </c>
      <c r="C24" s="111" t="s">
        <v>24</v>
      </c>
      <c r="D24" s="76">
        <v>4</v>
      </c>
      <c r="E24" s="26"/>
      <c r="F24" s="27"/>
      <c r="G24" s="24">
        <f t="shared" si="0"/>
        <v>0</v>
      </c>
      <c r="H24" s="25">
        <f t="shared" si="1"/>
        <v>0</v>
      </c>
      <c r="I24" s="25">
        <f t="shared" si="2"/>
        <v>0</v>
      </c>
      <c r="J24" s="25">
        <f t="shared" si="3"/>
        <v>0</v>
      </c>
      <c r="K24" s="49">
        <f t="shared" si="4"/>
        <v>0</v>
      </c>
      <c r="L24" s="6"/>
    </row>
    <row r="25" spans="1:12" x14ac:dyDescent="0.3">
      <c r="A25" s="48" t="s">
        <v>53</v>
      </c>
      <c r="B25" s="35" t="s">
        <v>60</v>
      </c>
      <c r="C25" s="111" t="s">
        <v>24</v>
      </c>
      <c r="D25" s="76">
        <v>12</v>
      </c>
      <c r="E25" s="26"/>
      <c r="F25" s="27"/>
      <c r="G25" s="24">
        <f t="shared" si="0"/>
        <v>0</v>
      </c>
      <c r="H25" s="25">
        <f t="shared" si="1"/>
        <v>0</v>
      </c>
      <c r="I25" s="25">
        <f t="shared" si="2"/>
        <v>0</v>
      </c>
      <c r="J25" s="25">
        <f t="shared" si="3"/>
        <v>0</v>
      </c>
      <c r="K25" s="49">
        <f t="shared" si="4"/>
        <v>0</v>
      </c>
      <c r="L25" s="6"/>
    </row>
    <row r="26" spans="1:12" x14ac:dyDescent="0.3">
      <c r="A26" s="48" t="s">
        <v>54</v>
      </c>
      <c r="B26" s="35" t="s">
        <v>61</v>
      </c>
      <c r="C26" s="111" t="s">
        <v>24</v>
      </c>
      <c r="D26" s="76">
        <v>27</v>
      </c>
      <c r="E26" s="26"/>
      <c r="F26" s="27"/>
      <c r="G26" s="24">
        <f t="shared" si="0"/>
        <v>0</v>
      </c>
      <c r="H26" s="25">
        <f t="shared" si="1"/>
        <v>0</v>
      </c>
      <c r="I26" s="25">
        <f t="shared" si="2"/>
        <v>0</v>
      </c>
      <c r="J26" s="25">
        <f t="shared" si="3"/>
        <v>0</v>
      </c>
      <c r="K26" s="49">
        <f t="shared" si="4"/>
        <v>0</v>
      </c>
      <c r="L26" s="6"/>
    </row>
    <row r="27" spans="1:12" x14ac:dyDescent="0.3">
      <c r="A27" s="48" t="s">
        <v>55</v>
      </c>
      <c r="B27" s="35" t="s">
        <v>135</v>
      </c>
      <c r="C27" s="111" t="s">
        <v>24</v>
      </c>
      <c r="D27" s="76">
        <v>9</v>
      </c>
      <c r="E27" s="26"/>
      <c r="F27" s="27"/>
      <c r="G27" s="24">
        <f t="shared" si="0"/>
        <v>0</v>
      </c>
      <c r="H27" s="25">
        <f t="shared" si="1"/>
        <v>0</v>
      </c>
      <c r="I27" s="25">
        <f t="shared" si="2"/>
        <v>0</v>
      </c>
      <c r="J27" s="25">
        <f t="shared" si="3"/>
        <v>0</v>
      </c>
      <c r="K27" s="49">
        <f t="shared" si="4"/>
        <v>0</v>
      </c>
      <c r="L27" s="6"/>
    </row>
    <row r="28" spans="1:12" x14ac:dyDescent="0.3">
      <c r="A28" s="48" t="s">
        <v>56</v>
      </c>
      <c r="B28" s="35" t="s">
        <v>136</v>
      </c>
      <c r="C28" s="111" t="s">
        <v>24</v>
      </c>
      <c r="D28" s="76">
        <v>6</v>
      </c>
      <c r="E28" s="26"/>
      <c r="F28" s="27"/>
      <c r="G28" s="24">
        <f t="shared" si="0"/>
        <v>0</v>
      </c>
      <c r="H28" s="25">
        <f t="shared" si="1"/>
        <v>0</v>
      </c>
      <c r="I28" s="25">
        <f t="shared" si="2"/>
        <v>0</v>
      </c>
      <c r="J28" s="25">
        <f t="shared" si="3"/>
        <v>0</v>
      </c>
      <c r="K28" s="49">
        <f t="shared" si="4"/>
        <v>0</v>
      </c>
      <c r="L28" s="6"/>
    </row>
    <row r="29" spans="1:12" ht="15" thickBot="1" x14ac:dyDescent="0.35">
      <c r="A29" s="50" t="s">
        <v>57</v>
      </c>
      <c r="B29" s="51" t="s">
        <v>137</v>
      </c>
      <c r="C29" s="112" t="s">
        <v>24</v>
      </c>
      <c r="D29" s="77">
        <v>14</v>
      </c>
      <c r="E29" s="52"/>
      <c r="F29" s="53"/>
      <c r="G29" s="54">
        <f t="shared" si="0"/>
        <v>0</v>
      </c>
      <c r="H29" s="55">
        <f t="shared" si="1"/>
        <v>0</v>
      </c>
      <c r="I29" s="55">
        <f t="shared" si="2"/>
        <v>0</v>
      </c>
      <c r="J29" s="55">
        <f t="shared" si="3"/>
        <v>0</v>
      </c>
      <c r="K29" s="56">
        <f t="shared" si="4"/>
        <v>0</v>
      </c>
      <c r="L29" s="6"/>
    </row>
    <row r="30" spans="1:12" ht="27.6" x14ac:dyDescent="0.3">
      <c r="A30" s="41" t="s">
        <v>64</v>
      </c>
      <c r="B30" s="57" t="s">
        <v>140</v>
      </c>
      <c r="C30" s="110" t="s">
        <v>24</v>
      </c>
      <c r="D30" s="75">
        <v>13</v>
      </c>
      <c r="E30" s="43"/>
      <c r="F30" s="44"/>
      <c r="G30" s="45">
        <f t="shared" si="0"/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7">
        <f t="shared" si="4"/>
        <v>0</v>
      </c>
      <c r="L30" s="6"/>
    </row>
    <row r="31" spans="1:12" ht="27.6" x14ac:dyDescent="0.3">
      <c r="A31" s="48" t="s">
        <v>65</v>
      </c>
      <c r="B31" s="35" t="s">
        <v>70</v>
      </c>
      <c r="C31" s="111" t="s">
        <v>24</v>
      </c>
      <c r="D31" s="78">
        <v>46</v>
      </c>
      <c r="E31" s="26"/>
      <c r="F31" s="27"/>
      <c r="G31" s="24">
        <f t="shared" si="0"/>
        <v>0</v>
      </c>
      <c r="H31" s="25">
        <f t="shared" si="1"/>
        <v>0</v>
      </c>
      <c r="I31" s="25">
        <f t="shared" si="2"/>
        <v>0</v>
      </c>
      <c r="J31" s="25">
        <f t="shared" si="3"/>
        <v>0</v>
      </c>
      <c r="K31" s="49">
        <f t="shared" si="4"/>
        <v>0</v>
      </c>
      <c r="L31" s="6"/>
    </row>
    <row r="32" spans="1:12" x14ac:dyDescent="0.3">
      <c r="A32" s="48" t="s">
        <v>66</v>
      </c>
      <c r="B32" s="35" t="s">
        <v>130</v>
      </c>
      <c r="C32" s="111" t="s">
        <v>24</v>
      </c>
      <c r="D32" s="76">
        <v>8</v>
      </c>
      <c r="E32" s="26"/>
      <c r="F32" s="27"/>
      <c r="G32" s="24">
        <f t="shared" si="0"/>
        <v>0</v>
      </c>
      <c r="H32" s="25">
        <f t="shared" si="1"/>
        <v>0</v>
      </c>
      <c r="I32" s="25">
        <f t="shared" si="2"/>
        <v>0</v>
      </c>
      <c r="J32" s="25">
        <f t="shared" si="3"/>
        <v>0</v>
      </c>
      <c r="K32" s="49">
        <f t="shared" si="4"/>
        <v>0</v>
      </c>
      <c r="L32" s="6"/>
    </row>
    <row r="33" spans="1:12" x14ac:dyDescent="0.3">
      <c r="A33" s="48" t="s">
        <v>67</v>
      </c>
      <c r="B33" s="35" t="s">
        <v>131</v>
      </c>
      <c r="C33" s="111" t="s">
        <v>24</v>
      </c>
      <c r="D33" s="76">
        <v>9</v>
      </c>
      <c r="E33" s="26"/>
      <c r="F33" s="27"/>
      <c r="G33" s="24">
        <f t="shared" si="0"/>
        <v>0</v>
      </c>
      <c r="H33" s="25">
        <f t="shared" si="1"/>
        <v>0</v>
      </c>
      <c r="I33" s="25">
        <f t="shared" si="2"/>
        <v>0</v>
      </c>
      <c r="J33" s="25">
        <f t="shared" si="3"/>
        <v>0</v>
      </c>
      <c r="K33" s="49">
        <f t="shared" si="4"/>
        <v>0</v>
      </c>
      <c r="L33" s="6"/>
    </row>
    <row r="34" spans="1:12" ht="15" thickBot="1" x14ac:dyDescent="0.35">
      <c r="A34" s="50" t="s">
        <v>68</v>
      </c>
      <c r="B34" s="51" t="s">
        <v>132</v>
      </c>
      <c r="C34" s="112" t="s">
        <v>24</v>
      </c>
      <c r="D34" s="77">
        <v>2</v>
      </c>
      <c r="E34" s="52"/>
      <c r="F34" s="53"/>
      <c r="G34" s="54">
        <f t="shared" si="0"/>
        <v>0</v>
      </c>
      <c r="H34" s="55">
        <f t="shared" si="1"/>
        <v>0</v>
      </c>
      <c r="I34" s="55">
        <f t="shared" si="2"/>
        <v>0</v>
      </c>
      <c r="J34" s="55">
        <f t="shared" si="3"/>
        <v>0</v>
      </c>
      <c r="K34" s="56">
        <f t="shared" si="4"/>
        <v>0</v>
      </c>
      <c r="L34" s="6"/>
    </row>
    <row r="35" spans="1:12" x14ac:dyDescent="0.3">
      <c r="A35" s="41" t="s">
        <v>72</v>
      </c>
      <c r="B35" s="57" t="s">
        <v>74</v>
      </c>
      <c r="C35" s="110" t="s">
        <v>24</v>
      </c>
      <c r="D35" s="75">
        <v>37</v>
      </c>
      <c r="E35" s="43"/>
      <c r="F35" s="44"/>
      <c r="G35" s="45">
        <f t="shared" si="0"/>
        <v>0</v>
      </c>
      <c r="H35" s="46">
        <f t="shared" si="1"/>
        <v>0</v>
      </c>
      <c r="I35" s="46">
        <f t="shared" si="2"/>
        <v>0</v>
      </c>
      <c r="J35" s="46">
        <f t="shared" si="3"/>
        <v>0</v>
      </c>
      <c r="K35" s="47">
        <f t="shared" si="4"/>
        <v>0</v>
      </c>
      <c r="L35" s="6"/>
    </row>
    <row r="36" spans="1:12" ht="15" thickBot="1" x14ac:dyDescent="0.35">
      <c r="A36" s="50" t="s">
        <v>73</v>
      </c>
      <c r="B36" s="51" t="s">
        <v>133</v>
      </c>
      <c r="C36" s="112" t="s">
        <v>24</v>
      </c>
      <c r="D36" s="77">
        <v>23</v>
      </c>
      <c r="E36" s="52"/>
      <c r="F36" s="53"/>
      <c r="G36" s="54">
        <f t="shared" si="0"/>
        <v>0</v>
      </c>
      <c r="H36" s="55">
        <f t="shared" si="1"/>
        <v>0</v>
      </c>
      <c r="I36" s="55">
        <f t="shared" si="2"/>
        <v>0</v>
      </c>
      <c r="J36" s="55">
        <f t="shared" si="3"/>
        <v>0</v>
      </c>
      <c r="K36" s="56">
        <f t="shared" si="4"/>
        <v>0</v>
      </c>
      <c r="L36" s="6"/>
    </row>
    <row r="37" spans="1:12" ht="15" thickBot="1" x14ac:dyDescent="0.35">
      <c r="A37" s="58" t="s">
        <v>76</v>
      </c>
      <c r="B37" s="59" t="s">
        <v>133</v>
      </c>
      <c r="C37" s="113" t="s">
        <v>24</v>
      </c>
      <c r="D37" s="79">
        <v>27</v>
      </c>
      <c r="E37" s="60"/>
      <c r="F37" s="61"/>
      <c r="G37" s="62">
        <f t="shared" si="0"/>
        <v>0</v>
      </c>
      <c r="H37" s="63">
        <f t="shared" si="1"/>
        <v>0</v>
      </c>
      <c r="I37" s="63">
        <f t="shared" si="2"/>
        <v>0</v>
      </c>
      <c r="J37" s="63">
        <f t="shared" si="3"/>
        <v>0</v>
      </c>
      <c r="K37" s="64">
        <f t="shared" si="4"/>
        <v>0</v>
      </c>
      <c r="L37" s="6"/>
    </row>
    <row r="38" spans="1:12" ht="15" thickBot="1" x14ac:dyDescent="0.35">
      <c r="A38" s="58" t="s">
        <v>78</v>
      </c>
      <c r="B38" s="59" t="s">
        <v>133</v>
      </c>
      <c r="C38" s="113" t="s">
        <v>24</v>
      </c>
      <c r="D38" s="79">
        <v>49</v>
      </c>
      <c r="E38" s="60"/>
      <c r="F38" s="61"/>
      <c r="G38" s="62">
        <f t="shared" si="0"/>
        <v>0</v>
      </c>
      <c r="H38" s="63">
        <f t="shared" si="1"/>
        <v>0</v>
      </c>
      <c r="I38" s="63">
        <f t="shared" si="2"/>
        <v>0</v>
      </c>
      <c r="J38" s="63">
        <f t="shared" si="3"/>
        <v>0</v>
      </c>
      <c r="K38" s="64">
        <f t="shared" si="4"/>
        <v>0</v>
      </c>
      <c r="L38" s="6"/>
    </row>
    <row r="39" spans="1:12" ht="27.6" x14ac:dyDescent="0.3">
      <c r="A39" s="41" t="s">
        <v>80</v>
      </c>
      <c r="B39" s="57" t="s">
        <v>70</v>
      </c>
      <c r="C39" s="110" t="s">
        <v>24</v>
      </c>
      <c r="D39" s="75">
        <v>10</v>
      </c>
      <c r="E39" s="43"/>
      <c r="F39" s="44"/>
      <c r="G39" s="45">
        <f t="shared" si="0"/>
        <v>0</v>
      </c>
      <c r="H39" s="46">
        <f t="shared" si="1"/>
        <v>0</v>
      </c>
      <c r="I39" s="46">
        <f t="shared" si="2"/>
        <v>0</v>
      </c>
      <c r="J39" s="46">
        <f t="shared" si="3"/>
        <v>0</v>
      </c>
      <c r="K39" s="47">
        <f t="shared" si="4"/>
        <v>0</v>
      </c>
      <c r="L39" s="6"/>
    </row>
    <row r="40" spans="1:12" x14ac:dyDescent="0.3">
      <c r="A40" s="48" t="s">
        <v>81</v>
      </c>
      <c r="B40" s="35" t="s">
        <v>133</v>
      </c>
      <c r="C40" s="111" t="s">
        <v>24</v>
      </c>
      <c r="D40" s="76">
        <v>23</v>
      </c>
      <c r="E40" s="26"/>
      <c r="F40" s="27"/>
      <c r="G40" s="24">
        <f t="shared" si="0"/>
        <v>0</v>
      </c>
      <c r="H40" s="25">
        <f t="shared" si="1"/>
        <v>0</v>
      </c>
      <c r="I40" s="25">
        <f t="shared" si="2"/>
        <v>0</v>
      </c>
      <c r="J40" s="25">
        <f t="shared" si="3"/>
        <v>0</v>
      </c>
      <c r="K40" s="49">
        <f t="shared" si="4"/>
        <v>0</v>
      </c>
      <c r="L40" s="6"/>
    </row>
    <row r="41" spans="1:12" ht="15" thickBot="1" x14ac:dyDescent="0.35">
      <c r="A41" s="50" t="s">
        <v>82</v>
      </c>
      <c r="B41" s="51" t="s">
        <v>139</v>
      </c>
      <c r="C41" s="112" t="s">
        <v>24</v>
      </c>
      <c r="D41" s="77">
        <v>13</v>
      </c>
      <c r="E41" s="52"/>
      <c r="F41" s="53"/>
      <c r="G41" s="54">
        <f t="shared" si="0"/>
        <v>0</v>
      </c>
      <c r="H41" s="55">
        <f t="shared" si="1"/>
        <v>0</v>
      </c>
      <c r="I41" s="55">
        <f t="shared" si="2"/>
        <v>0</v>
      </c>
      <c r="J41" s="55">
        <f t="shared" si="3"/>
        <v>0</v>
      </c>
      <c r="K41" s="56">
        <f t="shared" si="4"/>
        <v>0</v>
      </c>
      <c r="L41" s="6"/>
    </row>
    <row r="42" spans="1:12" x14ac:dyDescent="0.3">
      <c r="A42" s="41" t="s">
        <v>84</v>
      </c>
      <c r="B42" s="57" t="s">
        <v>135</v>
      </c>
      <c r="C42" s="110" t="s">
        <v>24</v>
      </c>
      <c r="D42" s="75">
        <v>8</v>
      </c>
      <c r="E42" s="43"/>
      <c r="F42" s="44"/>
      <c r="G42" s="45">
        <f t="shared" si="0"/>
        <v>0</v>
      </c>
      <c r="H42" s="46">
        <f t="shared" si="1"/>
        <v>0</v>
      </c>
      <c r="I42" s="46">
        <f t="shared" si="2"/>
        <v>0</v>
      </c>
      <c r="J42" s="46">
        <f t="shared" si="3"/>
        <v>0</v>
      </c>
      <c r="K42" s="47">
        <f t="shared" si="4"/>
        <v>0</v>
      </c>
      <c r="L42" s="6"/>
    </row>
    <row r="43" spans="1:12" ht="15" thickBot="1" x14ac:dyDescent="0.35">
      <c r="A43" s="65" t="s">
        <v>85</v>
      </c>
      <c r="B43" s="66" t="s">
        <v>133</v>
      </c>
      <c r="C43" s="112" t="s">
        <v>24</v>
      </c>
      <c r="D43" s="80">
        <v>9</v>
      </c>
      <c r="E43" s="67"/>
      <c r="F43" s="68"/>
      <c r="G43" s="69">
        <f t="shared" si="0"/>
        <v>0</v>
      </c>
      <c r="H43" s="70">
        <f t="shared" si="1"/>
        <v>0</v>
      </c>
      <c r="I43" s="70">
        <f t="shared" si="2"/>
        <v>0</v>
      </c>
      <c r="J43" s="70">
        <f t="shared" si="3"/>
        <v>0</v>
      </c>
      <c r="K43" s="71">
        <f t="shared" si="4"/>
        <v>0</v>
      </c>
      <c r="L43" s="6"/>
    </row>
    <row r="44" spans="1:12" x14ac:dyDescent="0.3">
      <c r="A44" s="41" t="s">
        <v>87</v>
      </c>
      <c r="B44" s="57" t="s">
        <v>138</v>
      </c>
      <c r="C44" s="110" t="s">
        <v>24</v>
      </c>
      <c r="D44" s="75">
        <v>7</v>
      </c>
      <c r="E44" s="43"/>
      <c r="F44" s="44"/>
      <c r="G44" s="45">
        <f t="shared" si="0"/>
        <v>0</v>
      </c>
      <c r="H44" s="46">
        <f t="shared" si="1"/>
        <v>0</v>
      </c>
      <c r="I44" s="46">
        <f t="shared" si="2"/>
        <v>0</v>
      </c>
      <c r="J44" s="46">
        <f t="shared" si="3"/>
        <v>0</v>
      </c>
      <c r="K44" s="47">
        <f t="shared" si="4"/>
        <v>0</v>
      </c>
      <c r="L44" s="6"/>
    </row>
    <row r="45" spans="1:12" ht="15" thickBot="1" x14ac:dyDescent="0.35">
      <c r="A45" s="65" t="s">
        <v>88</v>
      </c>
      <c r="B45" s="66" t="s">
        <v>133</v>
      </c>
      <c r="C45" s="112" t="s">
        <v>24</v>
      </c>
      <c r="D45" s="80">
        <v>14</v>
      </c>
      <c r="E45" s="67"/>
      <c r="F45" s="68"/>
      <c r="G45" s="69">
        <f t="shared" si="0"/>
        <v>0</v>
      </c>
      <c r="H45" s="70">
        <f t="shared" si="1"/>
        <v>0</v>
      </c>
      <c r="I45" s="70">
        <f t="shared" si="2"/>
        <v>0</v>
      </c>
      <c r="J45" s="70">
        <f t="shared" si="3"/>
        <v>0</v>
      </c>
      <c r="K45" s="71">
        <f t="shared" si="4"/>
        <v>0</v>
      </c>
      <c r="L45" s="6"/>
    </row>
    <row r="46" spans="1:12" ht="27.6" x14ac:dyDescent="0.3">
      <c r="A46" s="41" t="s">
        <v>90</v>
      </c>
      <c r="B46" s="57" t="s">
        <v>95</v>
      </c>
      <c r="C46" s="110" t="s">
        <v>24</v>
      </c>
      <c r="D46" s="75">
        <v>31</v>
      </c>
      <c r="E46" s="43"/>
      <c r="F46" s="44"/>
      <c r="G46" s="45">
        <f t="shared" si="0"/>
        <v>0</v>
      </c>
      <c r="H46" s="46">
        <f t="shared" si="1"/>
        <v>0</v>
      </c>
      <c r="I46" s="46">
        <f t="shared" si="2"/>
        <v>0</v>
      </c>
      <c r="J46" s="46">
        <f t="shared" si="3"/>
        <v>0</v>
      </c>
      <c r="K46" s="47">
        <f t="shared" si="4"/>
        <v>0</v>
      </c>
      <c r="L46" s="6"/>
    </row>
    <row r="47" spans="1:12" x14ac:dyDescent="0.3">
      <c r="A47" s="72" t="s">
        <v>91</v>
      </c>
      <c r="B47" s="36" t="s">
        <v>144</v>
      </c>
      <c r="C47" s="111" t="s">
        <v>24</v>
      </c>
      <c r="D47" s="78">
        <v>17</v>
      </c>
      <c r="E47" s="37"/>
      <c r="F47" s="38"/>
      <c r="G47" s="39">
        <f t="shared" si="0"/>
        <v>0</v>
      </c>
      <c r="H47" s="40">
        <f t="shared" si="1"/>
        <v>0</v>
      </c>
      <c r="I47" s="40">
        <f t="shared" si="2"/>
        <v>0</v>
      </c>
      <c r="J47" s="40">
        <f t="shared" si="3"/>
        <v>0</v>
      </c>
      <c r="K47" s="73">
        <f t="shared" si="4"/>
        <v>0</v>
      </c>
      <c r="L47" s="6"/>
    </row>
    <row r="48" spans="1:12" ht="27.6" x14ac:dyDescent="0.3">
      <c r="A48" s="72" t="s">
        <v>92</v>
      </c>
      <c r="B48" s="36" t="s">
        <v>96</v>
      </c>
      <c r="C48" s="111" t="s">
        <v>24</v>
      </c>
      <c r="D48" s="78">
        <v>12</v>
      </c>
      <c r="E48" s="37"/>
      <c r="F48" s="38"/>
      <c r="G48" s="39">
        <f t="shared" si="0"/>
        <v>0</v>
      </c>
      <c r="H48" s="40">
        <f t="shared" si="1"/>
        <v>0</v>
      </c>
      <c r="I48" s="40">
        <f t="shared" si="2"/>
        <v>0</v>
      </c>
      <c r="J48" s="40">
        <f t="shared" si="3"/>
        <v>0</v>
      </c>
      <c r="K48" s="73">
        <f t="shared" si="4"/>
        <v>0</v>
      </c>
      <c r="L48" s="6"/>
    </row>
    <row r="49" spans="1:12" x14ac:dyDescent="0.3">
      <c r="A49" s="72" t="s">
        <v>93</v>
      </c>
      <c r="B49" s="36" t="s">
        <v>133</v>
      </c>
      <c r="C49" s="111" t="s">
        <v>24</v>
      </c>
      <c r="D49" s="78">
        <v>2</v>
      </c>
      <c r="E49" s="37"/>
      <c r="F49" s="38"/>
      <c r="G49" s="39">
        <f t="shared" si="0"/>
        <v>0</v>
      </c>
      <c r="H49" s="40">
        <f t="shared" si="1"/>
        <v>0</v>
      </c>
      <c r="I49" s="40">
        <f t="shared" si="2"/>
        <v>0</v>
      </c>
      <c r="J49" s="40">
        <f t="shared" si="3"/>
        <v>0</v>
      </c>
      <c r="K49" s="73">
        <f t="shared" si="4"/>
        <v>0</v>
      </c>
      <c r="L49" s="6"/>
    </row>
    <row r="50" spans="1:12" ht="15" thickBot="1" x14ac:dyDescent="0.35">
      <c r="A50" s="65" t="s">
        <v>94</v>
      </c>
      <c r="B50" s="66" t="s">
        <v>143</v>
      </c>
      <c r="C50" s="112" t="s">
        <v>24</v>
      </c>
      <c r="D50" s="80">
        <v>6</v>
      </c>
      <c r="E50" s="67"/>
      <c r="F50" s="68"/>
      <c r="G50" s="69">
        <f t="shared" si="0"/>
        <v>0</v>
      </c>
      <c r="H50" s="70">
        <f t="shared" si="1"/>
        <v>0</v>
      </c>
      <c r="I50" s="70">
        <f t="shared" si="2"/>
        <v>0</v>
      </c>
      <c r="J50" s="70">
        <f t="shared" si="3"/>
        <v>0</v>
      </c>
      <c r="K50" s="71">
        <f t="shared" si="4"/>
        <v>0</v>
      </c>
      <c r="L50" s="6"/>
    </row>
    <row r="51" spans="1:12" x14ac:dyDescent="0.3">
      <c r="A51" s="41" t="s">
        <v>98</v>
      </c>
      <c r="B51" s="57" t="s">
        <v>142</v>
      </c>
      <c r="C51" s="110" t="s">
        <v>24</v>
      </c>
      <c r="D51" s="75">
        <v>65</v>
      </c>
      <c r="E51" s="43"/>
      <c r="F51" s="44"/>
      <c r="G51" s="45">
        <f t="shared" si="0"/>
        <v>0</v>
      </c>
      <c r="H51" s="46">
        <f t="shared" si="1"/>
        <v>0</v>
      </c>
      <c r="I51" s="46">
        <f t="shared" si="2"/>
        <v>0</v>
      </c>
      <c r="J51" s="46">
        <f t="shared" si="3"/>
        <v>0</v>
      </c>
      <c r="K51" s="47">
        <f t="shared" si="4"/>
        <v>0</v>
      </c>
      <c r="L51" s="6"/>
    </row>
    <row r="52" spans="1:12" x14ac:dyDescent="0.3">
      <c r="A52" s="72" t="s">
        <v>99</v>
      </c>
      <c r="B52" s="36" t="s">
        <v>133</v>
      </c>
      <c r="C52" s="114" t="s">
        <v>24</v>
      </c>
      <c r="D52" s="78">
        <v>36</v>
      </c>
      <c r="E52" s="37"/>
      <c r="F52" s="38"/>
      <c r="G52" s="39">
        <f t="shared" si="0"/>
        <v>0</v>
      </c>
      <c r="H52" s="40">
        <f t="shared" si="1"/>
        <v>0</v>
      </c>
      <c r="I52" s="40">
        <f t="shared" si="2"/>
        <v>0</v>
      </c>
      <c r="J52" s="40">
        <f t="shared" si="3"/>
        <v>0</v>
      </c>
      <c r="K52" s="73">
        <f t="shared" si="4"/>
        <v>0</v>
      </c>
      <c r="L52" s="6"/>
    </row>
    <row r="53" spans="1:12" x14ac:dyDescent="0.3">
      <c r="A53" s="72" t="s">
        <v>100</v>
      </c>
      <c r="B53" s="36" t="s">
        <v>139</v>
      </c>
      <c r="C53" s="114" t="s">
        <v>24</v>
      </c>
      <c r="D53" s="78">
        <v>14</v>
      </c>
      <c r="E53" s="37"/>
      <c r="F53" s="38"/>
      <c r="G53" s="39">
        <f t="shared" si="0"/>
        <v>0</v>
      </c>
      <c r="H53" s="40">
        <f t="shared" si="1"/>
        <v>0</v>
      </c>
      <c r="I53" s="40">
        <f t="shared" si="2"/>
        <v>0</v>
      </c>
      <c r="J53" s="40">
        <f t="shared" si="3"/>
        <v>0</v>
      </c>
      <c r="K53" s="73">
        <f t="shared" si="4"/>
        <v>0</v>
      </c>
      <c r="L53" s="6"/>
    </row>
    <row r="54" spans="1:12" x14ac:dyDescent="0.3">
      <c r="A54" s="72" t="s">
        <v>101</v>
      </c>
      <c r="B54" s="36" t="s">
        <v>38</v>
      </c>
      <c r="C54" s="114" t="s">
        <v>24</v>
      </c>
      <c r="D54" s="78">
        <v>2</v>
      </c>
      <c r="E54" s="37"/>
      <c r="F54" s="38"/>
      <c r="G54" s="39">
        <f t="shared" si="0"/>
        <v>0</v>
      </c>
      <c r="H54" s="40">
        <f t="shared" si="1"/>
        <v>0</v>
      </c>
      <c r="I54" s="40">
        <f t="shared" si="2"/>
        <v>0</v>
      </c>
      <c r="J54" s="40">
        <f t="shared" si="3"/>
        <v>0</v>
      </c>
      <c r="K54" s="73">
        <f t="shared" si="4"/>
        <v>0</v>
      </c>
      <c r="L54" s="6"/>
    </row>
    <row r="55" spans="1:12" ht="15" thickBot="1" x14ac:dyDescent="0.35">
      <c r="A55" s="65" t="s">
        <v>102</v>
      </c>
      <c r="B55" s="66" t="s">
        <v>134</v>
      </c>
      <c r="C55" s="115" t="s">
        <v>24</v>
      </c>
      <c r="D55" s="80">
        <v>16</v>
      </c>
      <c r="E55" s="67"/>
      <c r="F55" s="68"/>
      <c r="G55" s="69">
        <f t="shared" si="0"/>
        <v>0</v>
      </c>
      <c r="H55" s="70">
        <f t="shared" si="1"/>
        <v>0</v>
      </c>
      <c r="I55" s="70">
        <f t="shared" si="2"/>
        <v>0</v>
      </c>
      <c r="J55" s="70">
        <f t="shared" si="3"/>
        <v>0</v>
      </c>
      <c r="K55" s="71">
        <f t="shared" si="4"/>
        <v>0</v>
      </c>
      <c r="L55" s="6"/>
    </row>
    <row r="56" spans="1:12" ht="27.6" x14ac:dyDescent="0.3">
      <c r="A56" s="41" t="s">
        <v>104</v>
      </c>
      <c r="B56" s="57" t="s">
        <v>69</v>
      </c>
      <c r="C56" s="110" t="s">
        <v>24</v>
      </c>
      <c r="D56" s="75">
        <v>140</v>
      </c>
      <c r="E56" s="43"/>
      <c r="F56" s="44"/>
      <c r="G56" s="45">
        <f t="shared" si="0"/>
        <v>0</v>
      </c>
      <c r="H56" s="46">
        <f t="shared" si="1"/>
        <v>0</v>
      </c>
      <c r="I56" s="46">
        <f t="shared" si="2"/>
        <v>0</v>
      </c>
      <c r="J56" s="46">
        <f t="shared" si="3"/>
        <v>0</v>
      </c>
      <c r="K56" s="47">
        <f t="shared" si="4"/>
        <v>0</v>
      </c>
      <c r="L56" s="6"/>
    </row>
    <row r="57" spans="1:12" ht="27.6" x14ac:dyDescent="0.3">
      <c r="A57" s="72" t="s">
        <v>105</v>
      </c>
      <c r="B57" s="36" t="s">
        <v>70</v>
      </c>
      <c r="C57" s="111" t="s">
        <v>24</v>
      </c>
      <c r="D57" s="78">
        <v>4</v>
      </c>
      <c r="E57" s="37"/>
      <c r="F57" s="38"/>
      <c r="G57" s="39">
        <f t="shared" si="0"/>
        <v>0</v>
      </c>
      <c r="H57" s="40">
        <f t="shared" si="1"/>
        <v>0</v>
      </c>
      <c r="I57" s="40">
        <f t="shared" si="2"/>
        <v>0</v>
      </c>
      <c r="J57" s="40">
        <f t="shared" si="3"/>
        <v>0</v>
      </c>
      <c r="K57" s="73">
        <f t="shared" si="4"/>
        <v>0</v>
      </c>
      <c r="L57" s="6"/>
    </row>
    <row r="58" spans="1:12" x14ac:dyDescent="0.3">
      <c r="A58" s="72" t="s">
        <v>106</v>
      </c>
      <c r="B58" s="36" t="s">
        <v>141</v>
      </c>
      <c r="C58" s="114" t="s">
        <v>24</v>
      </c>
      <c r="D58" s="78">
        <v>13</v>
      </c>
      <c r="E58" s="37"/>
      <c r="F58" s="38"/>
      <c r="G58" s="39">
        <f t="shared" si="0"/>
        <v>0</v>
      </c>
      <c r="H58" s="40">
        <f t="shared" si="1"/>
        <v>0</v>
      </c>
      <c r="I58" s="40">
        <f t="shared" si="2"/>
        <v>0</v>
      </c>
      <c r="J58" s="40">
        <f t="shared" si="3"/>
        <v>0</v>
      </c>
      <c r="K58" s="73">
        <f t="shared" si="4"/>
        <v>0</v>
      </c>
      <c r="L58" s="6"/>
    </row>
    <row r="59" spans="1:12" x14ac:dyDescent="0.3">
      <c r="A59" s="48" t="s">
        <v>107</v>
      </c>
      <c r="B59" s="35" t="s">
        <v>139</v>
      </c>
      <c r="C59" s="111" t="s">
        <v>24</v>
      </c>
      <c r="D59" s="76">
        <v>1</v>
      </c>
      <c r="E59" s="26"/>
      <c r="F59" s="27"/>
      <c r="G59" s="24">
        <f t="shared" si="0"/>
        <v>0</v>
      </c>
      <c r="H59" s="25">
        <f t="shared" si="1"/>
        <v>0</v>
      </c>
      <c r="I59" s="25">
        <f t="shared" si="2"/>
        <v>0</v>
      </c>
      <c r="J59" s="25">
        <f t="shared" si="3"/>
        <v>0</v>
      </c>
      <c r="K59" s="49">
        <f t="shared" si="4"/>
        <v>0</v>
      </c>
      <c r="L59" s="6"/>
    </row>
    <row r="60" spans="1:12" x14ac:dyDescent="0.3">
      <c r="A60" s="48" t="s">
        <v>108</v>
      </c>
      <c r="B60" s="35" t="s">
        <v>138</v>
      </c>
      <c r="C60" s="111" t="s">
        <v>24</v>
      </c>
      <c r="D60" s="76">
        <v>2</v>
      </c>
      <c r="E60" s="26"/>
      <c r="F60" s="27"/>
      <c r="G60" s="24">
        <f t="shared" si="0"/>
        <v>0</v>
      </c>
      <c r="H60" s="25">
        <f t="shared" si="1"/>
        <v>0</v>
      </c>
      <c r="I60" s="25">
        <f t="shared" si="2"/>
        <v>0</v>
      </c>
      <c r="J60" s="25">
        <f t="shared" si="3"/>
        <v>0</v>
      </c>
      <c r="K60" s="49">
        <f t="shared" si="4"/>
        <v>0</v>
      </c>
      <c r="L60" s="6"/>
    </row>
    <row r="61" spans="1:12" x14ac:dyDescent="0.3">
      <c r="A61" s="48" t="s">
        <v>109</v>
      </c>
      <c r="B61" s="35" t="s">
        <v>133</v>
      </c>
      <c r="C61" s="111" t="s">
        <v>24</v>
      </c>
      <c r="D61" s="76">
        <v>2</v>
      </c>
      <c r="E61" s="26"/>
      <c r="F61" s="27"/>
      <c r="G61" s="24">
        <f t="shared" si="0"/>
        <v>0</v>
      </c>
      <c r="H61" s="25">
        <f t="shared" si="1"/>
        <v>0</v>
      </c>
      <c r="I61" s="25">
        <f t="shared" si="2"/>
        <v>0</v>
      </c>
      <c r="J61" s="25">
        <f t="shared" si="3"/>
        <v>0</v>
      </c>
      <c r="K61" s="49">
        <f t="shared" si="4"/>
        <v>0</v>
      </c>
      <c r="L61" s="6"/>
    </row>
    <row r="62" spans="1:12" x14ac:dyDescent="0.3">
      <c r="A62" s="48" t="s">
        <v>110</v>
      </c>
      <c r="B62" s="35" t="s">
        <v>143</v>
      </c>
      <c r="C62" s="111" t="s">
        <v>24</v>
      </c>
      <c r="D62" s="76">
        <v>12</v>
      </c>
      <c r="E62" s="26"/>
      <c r="F62" s="27"/>
      <c r="G62" s="24">
        <f t="shared" si="0"/>
        <v>0</v>
      </c>
      <c r="H62" s="25">
        <f t="shared" si="1"/>
        <v>0</v>
      </c>
      <c r="I62" s="25">
        <f t="shared" si="2"/>
        <v>0</v>
      </c>
      <c r="J62" s="25">
        <f t="shared" si="3"/>
        <v>0</v>
      </c>
      <c r="K62" s="49">
        <f t="shared" si="4"/>
        <v>0</v>
      </c>
      <c r="L62" s="6"/>
    </row>
    <row r="63" spans="1:12" ht="15" thickBot="1" x14ac:dyDescent="0.35">
      <c r="A63" s="50" t="s">
        <v>111</v>
      </c>
      <c r="B63" s="51" t="s">
        <v>112</v>
      </c>
      <c r="C63" s="112" t="s">
        <v>24</v>
      </c>
      <c r="D63" s="77">
        <v>27</v>
      </c>
      <c r="E63" s="83"/>
      <c r="F63" s="84"/>
      <c r="G63" s="54">
        <f t="shared" si="0"/>
        <v>0</v>
      </c>
      <c r="H63" s="55">
        <f t="shared" si="1"/>
        <v>0</v>
      </c>
      <c r="I63" s="88">
        <f t="shared" si="2"/>
        <v>0</v>
      </c>
      <c r="J63" s="55">
        <f t="shared" si="3"/>
        <v>0</v>
      </c>
      <c r="K63" s="56">
        <f t="shared" si="4"/>
        <v>0</v>
      </c>
      <c r="L63" s="6"/>
    </row>
    <row r="64" spans="1:12" ht="15.6" thickTop="1" thickBot="1" x14ac:dyDescent="0.35">
      <c r="A64" s="30"/>
      <c r="B64" s="31"/>
      <c r="C64" s="32"/>
      <c r="D64" s="33"/>
      <c r="E64" s="34"/>
      <c r="F64" s="34"/>
      <c r="G64" s="34"/>
      <c r="H64" s="34"/>
      <c r="I64" s="89">
        <f>SUM(I13:I63)</f>
        <v>0</v>
      </c>
      <c r="J64" s="34">
        <f t="shared" si="3"/>
        <v>0</v>
      </c>
      <c r="K64" s="74">
        <f>SUM(K13:K63)</f>
        <v>0</v>
      </c>
      <c r="L64" s="6"/>
    </row>
    <row r="65" spans="1:12" ht="15" thickTop="1" x14ac:dyDescent="0.3">
      <c r="A65" s="30"/>
      <c r="B65" s="31"/>
      <c r="C65" s="32"/>
      <c r="D65" s="33"/>
      <c r="E65" s="34"/>
      <c r="F65" s="34"/>
      <c r="G65" s="34"/>
      <c r="H65" s="34"/>
      <c r="I65" s="34"/>
      <c r="J65" s="34"/>
      <c r="K65" s="85"/>
      <c r="L65" s="6"/>
    </row>
    <row r="66" spans="1:12" ht="43.8" customHeight="1" x14ac:dyDescent="0.3">
      <c r="A66" s="97" t="s">
        <v>27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6"/>
    </row>
    <row r="67" spans="1:12" ht="15" thickBot="1" x14ac:dyDescent="0.35">
      <c r="A67" s="6"/>
      <c r="B67" s="6"/>
      <c r="C67" s="6"/>
      <c r="D67" s="8"/>
      <c r="E67" s="9"/>
      <c r="F67" s="9"/>
      <c r="G67" s="9"/>
      <c r="H67" s="9"/>
      <c r="I67" s="9"/>
      <c r="J67" s="9"/>
      <c r="K67" s="9"/>
      <c r="L67" s="6"/>
    </row>
    <row r="68" spans="1:12" ht="15.6" thickTop="1" thickBot="1" x14ac:dyDescent="0.35">
      <c r="A68" s="28"/>
      <c r="B68" s="6" t="s">
        <v>19</v>
      </c>
      <c r="C68" s="6"/>
      <c r="D68" s="8"/>
      <c r="E68" s="9"/>
      <c r="F68" s="9"/>
      <c r="G68" s="9"/>
      <c r="H68" s="9"/>
      <c r="I68" s="9"/>
      <c r="J68" s="9"/>
      <c r="K68" s="9"/>
      <c r="L68" s="6"/>
    </row>
    <row r="69" spans="1:12" ht="15.6" thickTop="1" thickBot="1" x14ac:dyDescent="0.35">
      <c r="A69" s="87"/>
      <c r="B69" s="6" t="s">
        <v>122</v>
      </c>
      <c r="C69" s="6"/>
      <c r="D69" s="8"/>
      <c r="E69" s="9"/>
      <c r="F69" s="9"/>
      <c r="G69" s="9"/>
      <c r="H69" s="9"/>
      <c r="I69" s="9"/>
      <c r="J69" s="9"/>
      <c r="K69" s="9"/>
      <c r="L69" s="6"/>
    </row>
    <row r="70" spans="1:12" ht="15.6" thickTop="1" thickBot="1" x14ac:dyDescent="0.35">
      <c r="A70" s="29"/>
      <c r="B70" s="6" t="s">
        <v>20</v>
      </c>
      <c r="C70" s="6"/>
      <c r="D70" s="8"/>
      <c r="E70" s="9"/>
      <c r="F70" s="9"/>
      <c r="G70" s="9"/>
      <c r="H70" s="9"/>
      <c r="I70" s="9"/>
      <c r="J70" s="9"/>
      <c r="K70" s="9"/>
      <c r="L70" s="6"/>
    </row>
    <row r="71" spans="1:12" ht="15.6" thickTop="1" thickBot="1" x14ac:dyDescent="0.35">
      <c r="A71" s="86"/>
      <c r="B71" s="6"/>
      <c r="C71" s="6"/>
      <c r="D71" s="8"/>
      <c r="E71" s="9"/>
      <c r="F71" s="9"/>
      <c r="G71" s="9"/>
      <c r="H71" s="9"/>
      <c r="I71" s="9"/>
      <c r="J71" s="9"/>
      <c r="K71" s="9"/>
      <c r="L71" s="6"/>
    </row>
    <row r="72" spans="1:12" ht="16.2" thickBot="1" x14ac:dyDescent="0.35">
      <c r="A72" s="6"/>
      <c r="B72" s="92" t="s">
        <v>123</v>
      </c>
      <c r="C72" s="93"/>
      <c r="D72" s="93"/>
      <c r="E72" s="93"/>
      <c r="F72" s="93"/>
      <c r="G72" s="93"/>
      <c r="H72" s="93"/>
      <c r="I72" s="93"/>
      <c r="J72" s="94"/>
      <c r="K72" s="9"/>
      <c r="L72" s="6"/>
    </row>
    <row r="73" spans="1:12" ht="15.6" x14ac:dyDescent="0.3">
      <c r="A73" s="6"/>
      <c r="B73" s="90"/>
      <c r="C73" s="91"/>
      <c r="D73" s="91"/>
      <c r="E73" s="91"/>
      <c r="F73" s="91"/>
      <c r="G73" s="91"/>
      <c r="H73" s="91"/>
      <c r="I73" s="91"/>
      <c r="J73" s="91"/>
      <c r="K73" s="9"/>
      <c r="L73" s="6"/>
    </row>
    <row r="74" spans="1:12" x14ac:dyDescent="0.3">
      <c r="A74" s="6" t="s">
        <v>22</v>
      </c>
      <c r="B74" s="6"/>
      <c r="C74" s="6"/>
      <c r="D74" s="8"/>
      <c r="E74" s="9"/>
      <c r="F74" s="9"/>
      <c r="G74" s="9"/>
      <c r="H74" s="9"/>
      <c r="I74" s="9"/>
      <c r="J74" s="9"/>
      <c r="K74" s="9"/>
      <c r="L74" s="6"/>
    </row>
    <row r="75" spans="1:12" x14ac:dyDescent="0.3">
      <c r="A75" s="6" t="s">
        <v>121</v>
      </c>
      <c r="B75" s="6"/>
      <c r="C75" s="6"/>
      <c r="D75" s="8"/>
      <c r="E75" s="9"/>
      <c r="F75" s="9"/>
      <c r="G75" s="9"/>
      <c r="H75" s="9"/>
      <c r="I75" s="9"/>
      <c r="J75" s="9"/>
      <c r="K75" s="9"/>
      <c r="L75" s="6"/>
    </row>
    <row r="76" spans="1:12" x14ac:dyDescent="0.3">
      <c r="A76" s="6"/>
      <c r="B76" s="6"/>
      <c r="C76" s="6"/>
      <c r="D76" s="8"/>
      <c r="E76" s="9"/>
      <c r="F76" s="9"/>
      <c r="G76" s="9"/>
      <c r="H76" s="9"/>
      <c r="I76" s="9"/>
      <c r="J76" s="9"/>
      <c r="K76" s="9"/>
      <c r="L76" s="6"/>
    </row>
    <row r="77" spans="1:12" x14ac:dyDescent="0.3">
      <c r="A77" s="6" t="s">
        <v>39</v>
      </c>
      <c r="B77" s="6"/>
      <c r="C77" s="6"/>
      <c r="D77" s="8"/>
      <c r="E77" s="9"/>
      <c r="F77" s="9"/>
      <c r="G77" s="9"/>
      <c r="H77" s="9"/>
      <c r="I77" s="9"/>
      <c r="J77" s="9"/>
      <c r="K77" s="9"/>
      <c r="L77" s="6"/>
    </row>
    <row r="78" spans="1:12" x14ac:dyDescent="0.3">
      <c r="A78" s="6" t="s">
        <v>40</v>
      </c>
      <c r="B78" s="6"/>
      <c r="C78" s="6"/>
      <c r="D78" s="8"/>
      <c r="E78" s="9"/>
      <c r="F78" s="9"/>
      <c r="G78" s="9"/>
      <c r="H78" s="9"/>
      <c r="I78" s="9"/>
      <c r="J78" s="9"/>
      <c r="K78" s="9"/>
      <c r="L78" s="6"/>
    </row>
    <row r="79" spans="1:12" x14ac:dyDescent="0.3">
      <c r="A79" s="6" t="s">
        <v>62</v>
      </c>
      <c r="B79" s="6"/>
      <c r="C79" s="6"/>
      <c r="D79" s="8"/>
      <c r="E79" s="9"/>
      <c r="F79" s="9"/>
      <c r="G79" s="9"/>
      <c r="H79" s="9"/>
      <c r="I79" s="9"/>
      <c r="J79" s="9"/>
      <c r="K79" s="9"/>
      <c r="L79" s="6"/>
    </row>
    <row r="80" spans="1:12" x14ac:dyDescent="0.3">
      <c r="A80" s="3"/>
      <c r="B80" s="6" t="s">
        <v>63</v>
      </c>
      <c r="C80" s="3"/>
      <c r="D80" s="4"/>
      <c r="E80" s="5"/>
      <c r="F80" s="5"/>
      <c r="G80" s="5"/>
      <c r="H80" s="5"/>
      <c r="I80" s="5"/>
      <c r="J80" s="5"/>
      <c r="K80" s="5"/>
    </row>
    <row r="81" spans="2:2" x14ac:dyDescent="0.3">
      <c r="B81" s="6" t="s">
        <v>71</v>
      </c>
    </row>
    <row r="82" spans="2:2" x14ac:dyDescent="0.3">
      <c r="B82" s="6" t="s">
        <v>75</v>
      </c>
    </row>
    <row r="83" spans="2:2" x14ac:dyDescent="0.3">
      <c r="B83" s="6" t="s">
        <v>77</v>
      </c>
    </row>
    <row r="84" spans="2:2" x14ac:dyDescent="0.3">
      <c r="B84" s="6" t="s">
        <v>79</v>
      </c>
    </row>
    <row r="85" spans="2:2" x14ac:dyDescent="0.3">
      <c r="B85" s="6" t="s">
        <v>83</v>
      </c>
    </row>
    <row r="86" spans="2:2" x14ac:dyDescent="0.3">
      <c r="B86" s="6" t="s">
        <v>86</v>
      </c>
    </row>
    <row r="87" spans="2:2" x14ac:dyDescent="0.3">
      <c r="B87" s="6" t="s">
        <v>89</v>
      </c>
    </row>
    <row r="88" spans="2:2" x14ac:dyDescent="0.3">
      <c r="B88" s="6" t="s">
        <v>97</v>
      </c>
    </row>
    <row r="89" spans="2:2" x14ac:dyDescent="0.3">
      <c r="B89" s="6" t="s">
        <v>103</v>
      </c>
    </row>
  </sheetData>
  <dataConsolidate/>
  <mergeCells count="12">
    <mergeCell ref="B72:J72"/>
    <mergeCell ref="E10:H10"/>
    <mergeCell ref="A66:K66"/>
    <mergeCell ref="C2:K2"/>
    <mergeCell ref="C4:K4"/>
    <mergeCell ref="C3:K3"/>
    <mergeCell ref="A3:B3"/>
    <mergeCell ref="I10:K10"/>
    <mergeCell ref="A10:A11"/>
    <mergeCell ref="B10:B11"/>
    <mergeCell ref="C10:C11"/>
    <mergeCell ref="D10:D11"/>
  </mergeCells>
  <pageMargins left="0.55118110236220474" right="0.55118110236220474" top="0.55118110236220474" bottom="0.55118110236220474" header="0.31496062992125984" footer="0.31496062992125984"/>
  <pageSetup paperSize="9" scale="85" fitToHeight="99" orientation="landscape" r:id="rId1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pre kriterium</vt:lpstr>
      <vt:lpstr>'Podklad pre kriterium'!Názvy_tlače</vt:lpstr>
      <vt:lpstr>'Podklad pre kriterium'!Oblasť_tlače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Hložný</dc:creator>
  <cp:lastModifiedBy>Izdinska</cp:lastModifiedBy>
  <cp:lastPrinted>2021-05-17T12:47:27Z</cp:lastPrinted>
  <dcterms:created xsi:type="dcterms:W3CDTF">2019-03-14T10:20:42Z</dcterms:created>
  <dcterms:modified xsi:type="dcterms:W3CDTF">2021-05-18T13:26:09Z</dcterms:modified>
</cp:coreProperties>
</file>